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PK\Przetargi i zapytania ofertowe\Zapytanie o cenę - projekt wyposażenia wnętrz - 2021\"/>
    </mc:Choice>
  </mc:AlternateContent>
  <xr:revisionPtr revIDLastSave="0" documentId="13_ncr:1_{E6CE37F8-9D3C-4A50-818A-03F512D4C7CD}" xr6:coauthVersionLast="46" xr6:coauthVersionMax="46" xr10:uidLastSave="{00000000-0000-0000-0000-000000000000}"/>
  <bookViews>
    <workbookView xWindow="3795" yWindow="585" windowWidth="28545" windowHeight="18540" xr2:uid="{CC851DB5-EB2B-4637-B1AA-8290AF2EBEBF}"/>
  </bookViews>
  <sheets>
    <sheet name="funkcje" sheetId="1" r:id="rId1"/>
  </sheets>
  <definedNames>
    <definedName name="_xlnm.Print_Area" localSheetId="0">funkcje!$A$1:$H$68</definedName>
    <definedName name="_xlnm.Print_Titles" localSheetId="0">funkcje!$3:$3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" l="1"/>
  <c r="C10" i="1" l="1"/>
  <c r="C42" i="1" l="1"/>
  <c r="C68" i="1"/>
  <c r="C69" i="1" l="1"/>
</calcChain>
</file>

<file path=xl/sharedStrings.xml><?xml version="1.0" encoding="utf-8"?>
<sst xmlns="http://schemas.openxmlformats.org/spreadsheetml/2006/main" count="285" uniqueCount="207">
  <si>
    <r>
      <rPr>
        <b/>
        <sz val="11"/>
        <rFont val="Calibri"/>
        <family val="2"/>
        <charset val="238"/>
        <scheme val="minor"/>
      </rPr>
      <t xml:space="preserve">Załącznik nr 1 </t>
    </r>
    <r>
      <rPr>
        <sz val="11"/>
        <rFont val="Calibri"/>
        <family val="2"/>
        <charset val="238"/>
        <scheme val="minor"/>
      </rPr>
      <t>Tabela z określeniem funkcji i wytycznych do pomieszczeń</t>
    </r>
  </si>
  <si>
    <t>Nr pom</t>
  </si>
  <si>
    <t xml:space="preserve">Nazwa pomieszczenia </t>
  </si>
  <si>
    <t>Pow. m2</t>
  </si>
  <si>
    <t>Funkcja / specjalne wytyczne</t>
  </si>
  <si>
    <t>Liczba użyt. stałych</t>
  </si>
  <si>
    <t xml:space="preserve">Liczba 
użyt. czasowych </t>
  </si>
  <si>
    <t>Meble/wyposażenie wbudowane</t>
  </si>
  <si>
    <t>Meble/wyposazenia niewbudowane</t>
  </si>
  <si>
    <r>
      <t> </t>
    </r>
    <r>
      <rPr>
        <b/>
        <sz val="11"/>
        <color theme="1"/>
        <rFont val="Calibri"/>
        <family val="2"/>
        <charset val="238"/>
        <scheme val="minor"/>
      </rPr>
      <t>PIWNICA</t>
    </r>
  </si>
  <si>
    <t>0.3.05</t>
  </si>
  <si>
    <t>Zaplecze socjalne serwisów zew.</t>
  </si>
  <si>
    <t xml:space="preserve">Miejsce przygotowywania i spożywania posiłków dla pracowników ochrony, serwisu sprzątającego itp. Pomieszczenie wyposażone w ciąg kuchenny oraz miejsce do spożywania posiłków. </t>
  </si>
  <si>
    <t>-</t>
  </si>
  <si>
    <t>Należy zaprojektować zabudowę kuchenną - szafki wiszące i stojące z blatem i wbudowanym zlewem. W zabudowie należy uwzględnić lodówkę o wysokości ok 160 cm.</t>
  </si>
  <si>
    <t xml:space="preserve">Należy zaprojektować miejsce do spożywania posiłków dla maksymalnej liczby osób uwzględniając powierzchnię pomieszczenia. </t>
  </si>
  <si>
    <t>RAZEM</t>
  </si>
  <si>
    <t>1.1.02b</t>
  </si>
  <si>
    <t>Recepcja</t>
  </si>
  <si>
    <t>Recepcja stanowi główny punkt informacyjnym, punkt przyjęć gości, punkt odbioru m.in. kluczy.</t>
  </si>
  <si>
    <t xml:space="preserve">Należy zaprojektować ladę recepcyjną wraz z miejscem na przechowanie dokumentów. Należy również przewidzieć miejsce na kasę mobilną. Dodatkowo należy zaaranżować ściany recepcji. </t>
  </si>
  <si>
    <t>Należy zaprojektować miejsce siedzące do pracy przy ladzie recepcji.</t>
  </si>
  <si>
    <t>1.1.02c</t>
  </si>
  <si>
    <t>Szatnia</t>
  </si>
  <si>
    <t xml:space="preserve">Szatnia dla użytkowników zewnętrznych indywidualnych i grup dzieci z opiekunami (dla ok 80 os w tym grup).  
</t>
  </si>
  <si>
    <t>W przestrzeni pod schodami należy zaprojektować estetyczną zabudowę tego obszaru. Pod schodami należy przewidzieć miejsce na drzwi umożliwiajace dostęp do tej przestrzeni. Ponadto należy zaproejktować wbudowane szafki ubraniowe na kluczyk z dostępem od korytarza, tak aby maksymalnie wykorzystać dostępną przestrzeń do przechowywania. Szafki powinny być różnej wielkości aby można powiesić np. długie płaszcze.</t>
  </si>
  <si>
    <t>1.3.01</t>
  </si>
  <si>
    <t>Zap. socjalne pracow.</t>
  </si>
  <si>
    <t xml:space="preserve">Miejsce przygotowywania i spożywania posiłków dla pracowników. Pomieszczenie wyposażone w ciąg kuchenny oraz miejsce do spożywania posiłków. </t>
  </si>
  <si>
    <t>Należy zaprojektować zabudowę kuchenną - szafki wiszące i stojace z blatem i wbudowanym zlewem. W zabudowie należy uwzględnić lodówkę o wysokości powyżej 180 cm oraz zmywarkę o szerokości 45 cm.</t>
  </si>
  <si>
    <t xml:space="preserve">Należy zaprojektować miejsce do spożywania posiłków dla maksymalnej liczby osób uwzględniając powierzchnię pomieszczenia i liczbę pracowników na tym piętrze. </t>
  </si>
  <si>
    <t>1.6.03</t>
  </si>
  <si>
    <t>Pok. badań nad przestrzenią domową</t>
  </si>
  <si>
    <t xml:space="preserve">Należy zaprojektować zabudowę kuchenną - szafki wiszące i stojace z blatem i wbudowanym zlewem. W zabudowie należy uwzględnić lodówkę o wysokości ok 160 cm. </t>
  </si>
  <si>
    <t>1.6.04</t>
  </si>
  <si>
    <t>Zaplecze ewaluacyjne prac. fokusowej</t>
  </si>
  <si>
    <t>Pomieszczenie ewaluacyjne służące do obserwacji grup w przestrzeniach badawczych. Pomieszczenie dostosowane do pracy osób obserwujących przez szyby weneckie przebieg zajęć w pracowni fokusowej i w pokoju badań nad przestrzenią domową. Praca będzie polegała na obserwacji i wykonywaniu notatek.</t>
  </si>
  <si>
    <t> PIĘTRO I</t>
  </si>
  <si>
    <t>2.3.06</t>
  </si>
  <si>
    <t>Zap. socjalny prac.</t>
  </si>
  <si>
    <t>0</t>
  </si>
  <si>
    <t>Należy zaprojektować zabudowę kuchenną - szafki wiszące i stojace z blatem i wbudowanym zlewem. W zabudowie należy uwzględnić lodówkę o wysokości ok 160 cm oraz zmywarkę o szerokości 45 cm.</t>
  </si>
  <si>
    <t xml:space="preserve">Należy zaprojektować miejsce do spożywania posiłków dla maksymalnej liczby osób uwzględniając powierzchnię pomieszczenia i liczbę pracowników na piętrze, którzy będą z tego zaplecza korzystać. </t>
  </si>
  <si>
    <t>2.3.11</t>
  </si>
  <si>
    <t>Pom. wypoczynku kobiet</t>
  </si>
  <si>
    <t xml:space="preserve">Pomieszczenie przystosowane do przebywania 1-2 os z małym dzieckiem, umożliwiające  przewinięcie dziecka oraz podgrzanie pokarmu i nakarmienie. </t>
  </si>
  <si>
    <t>Należy zaprojektować miejsce umożliwiające przewijanie dzieci.</t>
  </si>
  <si>
    <t>Należy zaprojektować miejsce umożliwiajace karmienie dzieci, odpoczynek oraz podgrzanie pokarmu.</t>
  </si>
  <si>
    <t>2.6.02</t>
  </si>
  <si>
    <t>Kącik kuchenny w Module warsztatowy 1</t>
  </si>
  <si>
    <t>Przestrzeń imitująca klasę szkolną, z dodatkową przestrzenią kuchenną.
Powierzchnia zabudowy kuchennej w rzucie 4m2, pozostała powierzchna pomieszczenia nie objęta opracowaniem 75,31m2.</t>
  </si>
  <si>
    <t>Należy zaprojektować zabudowę kuchenną - szafki stojace z blatem i wbudowanym zlewem.</t>
  </si>
  <si>
    <t>2.6.04</t>
  </si>
  <si>
    <t>Zaplecze ewaluacyjne/ badań</t>
  </si>
  <si>
    <t>Pomieszczenie ewaluacyjne służące do obserwacji grup w przestrzeniach badawczych. Pomieszczenie dostosowane do pracy osób obserwujących przez szyby weneckie przebieg zajęć w modułach warsztatowych. Praca będzie polegała na obserwacji i wykonywaniu notatek.</t>
  </si>
  <si>
    <t>2.6.07</t>
  </si>
  <si>
    <t>Pomieszczenie ewaluacyjne służące do obserwacji grup w przestrzeniach badawczych. Pomieszczenie dostosowane do pracy osób obserwujących przez szyby weneckie przebieg zajęć w labach interdyscyplinarnych. Praca będzie polegała na obserwacji i wykonywaniu notatek.</t>
  </si>
  <si>
    <t>2.6.23</t>
  </si>
  <si>
    <t>Pomieszczenie ewaluacyjne służące do obserwacji grup w przestrzeniach badawczych. Pomieszczenie dostosowane do pracy osób obserwujących przez szyby weneckie przebieg zajęć z grupami w FAB LABie. Praca będzie polegała na obserwacji i wykonywaniu notatek.</t>
  </si>
  <si>
    <r>
      <t> </t>
    </r>
    <r>
      <rPr>
        <b/>
        <sz val="11"/>
        <color theme="1"/>
        <rFont val="Calibri"/>
        <family val="2"/>
        <charset val="238"/>
        <scheme val="minor"/>
      </rPr>
      <t>Piętro II</t>
    </r>
  </si>
  <si>
    <t>3.3.06</t>
  </si>
  <si>
    <t>Zap. socjalne współpracowników</t>
  </si>
  <si>
    <t>Należy zaprojektować zabudowę kuchenną - szafki wiszące i stojace z blatem i wbudowanym zlewem. W zabudowie należy uwzględnić 2 lodówki o wysokości powyżej 180 cm - lub lodówkę powyżej 180 cm typu side by side oraz zmywarkę o szerokości 60 cm.</t>
  </si>
  <si>
    <t>3.7.01a</t>
  </si>
  <si>
    <r>
      <t xml:space="preserve">Dział Badań
</t>
    </r>
    <r>
      <rPr>
        <sz val="9"/>
        <rFont val="Calibri"/>
        <family val="2"/>
        <charset val="238"/>
        <scheme val="minor"/>
      </rPr>
      <t>(Pracownia Przewrotu Kopernikańskiego)</t>
    </r>
  </si>
  <si>
    <t>Przestrzeń pracy wg założeń Activity Based Working. Co-workingowa przestrzeń pozwalająca na elastyczną rearanżacje.
Należy traktować współnie z 3.7.01 a, b i 3.7.05.</t>
  </si>
  <si>
    <t>Przestrzeń należy zaprojektować zgodnie z tzw. założeniami Activity Based Working (z ang. Aktywna przestrzeń pracy) opisanymi w punkcie 1.2.2. Będzie to przestrzeń do pracy o  średnim i niskim poziomie skupienia  tzw. "strefa pracy cichej".
Dodatkowe założenia do poszczególnych przestrzeni działów:
- Dział Badań: 12 stałych miejsc pracy,
- Dział EDU: 18 stałych miejsc pracy i 5 stanowisk hot desk,
- Pracownia wydarzeń: 25 stałych miejsc pracy i 5 stanowisk hot desk.</t>
  </si>
  <si>
    <t>3.7.01b</t>
  </si>
  <si>
    <t>Dział EDU</t>
  </si>
  <si>
    <t>3.7.05</t>
  </si>
  <si>
    <t>Pracownia wydarzeń</t>
  </si>
  <si>
    <t>3.7.01c</t>
  </si>
  <si>
    <t>Przestrzeń spotkań</t>
  </si>
  <si>
    <t>Należy zaprojektować:
- wydzielone meblowo miejsce do prowadzenia nieformalnych spotkań w grupie kilkuosobowej,
- miejsca do prowadzenia rozmów telefonicznych,
- miejsca do pracy cichej,
- nieformalne miejsca do siedzenia, pozwalające na przyjęcie różnych pozycji.</t>
  </si>
  <si>
    <t>3.7.01d</t>
  </si>
  <si>
    <t>Biurowa strefa wspólna</t>
  </si>
  <si>
    <t>3.7.01g</t>
  </si>
  <si>
    <t>Inne</t>
  </si>
  <si>
    <t>3.7.01j</t>
  </si>
  <si>
    <t xml:space="preserve">Komunikacja </t>
  </si>
  <si>
    <t>3.7.01h</t>
  </si>
  <si>
    <r>
      <t xml:space="preserve">Przestrzeń biurowa PR
</t>
    </r>
    <r>
      <rPr>
        <sz val="9"/>
        <rFont val="Calibri"/>
        <family val="2"/>
        <charset val="238"/>
        <scheme val="minor"/>
      </rPr>
      <t>(Dział Promocji i Komunikacji)</t>
    </r>
  </si>
  <si>
    <t xml:space="preserve">Przestrzeń pracy wg założeń Activity Based Working. Co-workingowa przestrzeń pozwalająca na elastyczną rearanżacje.
Należy traktować wspólnie: 3.7.01e, 3.7.01f. 3.07.01h, 3.7.08
</t>
  </si>
  <si>
    <t>Przestrzeń należy zaprojektować zgodnie z tzw. założeniami Activity Based Working (z ang. Aktywna przestrzeń pracy) opisanymi w punkcie 1.2.2. Będzie to przestrzeń do pracy o wysokim i średnim poziomie skupienia  tzw. "strefa pracy cichej".
Dodatkowe założenia do poszczególnych przestrzeni działów:
- Przestrzeń biurowa PR: 25 stałych miejsc prac i 4 stanowisk hot desk,
- PUD: 7 stałych miejsc pracy, należy również zapewnić miejsce na dużą ilość dokumentacji,
- Dział Organzacyjny: 5 stałych miejsc pracy,
- Dział Marketingu: 12 stałych miejsc pracy.</t>
  </si>
  <si>
    <t>3.7.01e</t>
  </si>
  <si>
    <t>PUD</t>
  </si>
  <si>
    <t>3.7.08</t>
  </si>
  <si>
    <t>Dział Organizacyjny</t>
  </si>
  <si>
    <t>3.7.01f</t>
  </si>
  <si>
    <r>
      <t xml:space="preserve">Dział Marketingu
</t>
    </r>
    <r>
      <rPr>
        <sz val="9"/>
        <rFont val="Calibri"/>
        <family val="2"/>
        <charset val="238"/>
        <scheme val="minor"/>
      </rPr>
      <t>(Dział Współpracy Biznesowej)</t>
    </r>
  </si>
  <si>
    <t>3.7.01i</t>
  </si>
  <si>
    <t>Pokój asystentek</t>
  </si>
  <si>
    <t>Przestrzeń biurowa, otwarta na przestrzeń korytarza i schody.</t>
  </si>
  <si>
    <t>Należy zaprojektować przestrzeń dla 3 pracowników, frontem do wejścia stanowisko dla sekretarki, w głębi dla 2 asystentek dyrektorów. Należy również przewidzieć miejsce na dużą ilość dokumentów oraz na kącik kawowy.</t>
  </si>
  <si>
    <t>3.7.02</t>
  </si>
  <si>
    <t>Gabinet dyrektorski</t>
  </si>
  <si>
    <t>Gabinet dyrektorski o podwyższonym standardzie, z możliwością organizacji małych spotkań roboczych i formalnych.</t>
  </si>
  <si>
    <t>Należy zaprojektować przestrzeń do pracy o podwyższonym standardzie dla 2 osób. W pokoju należy dodatkowo zaprojektować umeblowanie umożliwiajace organizację spotkań roboczych i formalnych w małym gronie.</t>
  </si>
  <si>
    <t>3.7.03</t>
  </si>
  <si>
    <t>3.7.04</t>
  </si>
  <si>
    <t>3.8.01</t>
  </si>
  <si>
    <t>Sala spotkań roboczych</t>
  </si>
  <si>
    <t>Sala spotkań formalnych.</t>
  </si>
  <si>
    <t>Należy zaprojektować przestrzeń do spotkań formalnych dla maksymalnej możliwej liczby osób. Ustawienie mebli powinno umożliwiać oglądanie prezentacji z urządzenia mulitimedialnego.</t>
  </si>
  <si>
    <t>3.8.06</t>
  </si>
  <si>
    <t>Sala spotkań biznesowych</t>
  </si>
  <si>
    <t>Sala spotkań formalnych i projektowych</t>
  </si>
  <si>
    <t>Należy zaprojektować przestrzeń do spotkań formalnych i projektowych dla maksymalnej możliwej liczby osób. Ustawienie mebli powinno umożliwiać oglądanie prezentacji z urządzenia mulitimedialnego.</t>
  </si>
  <si>
    <t>3.8.04a</t>
  </si>
  <si>
    <t>Dział prawny i zamówień publicznych</t>
  </si>
  <si>
    <t>Pomieszczenie pracy zaaranżowane jak tradycyjna przestrzeń biurowa, dostosowane do przechowywania dużej ilości dokumentów.</t>
  </si>
  <si>
    <t>Należy zaprojektować stałe miejsca pracy dla liczby pracowników wskazanych w kolumnach z liczbą użytkowników. Należy przewidzieć miejsce na dużą ilość dokumentów oraz miejsce na prowadzenie rozmów.
Biurka i szafy na dokumenty będą wykorzystane z zasobów Zamawiącego.</t>
  </si>
  <si>
    <t>3.8.05a</t>
  </si>
  <si>
    <t>Dział kadr i rozwoju zawodowego</t>
  </si>
  <si>
    <t>3.7.06</t>
  </si>
  <si>
    <r>
      <t xml:space="preserve">Dział księgowy
</t>
    </r>
    <r>
      <rPr>
        <sz val="9"/>
        <rFont val="Calibri"/>
        <family val="2"/>
        <charset val="238"/>
        <scheme val="minor"/>
      </rPr>
      <t>(Dział Finansowo-Księgowy)</t>
    </r>
  </si>
  <si>
    <t>Pomieszczenie pracy zaaranżowane jak tradycyjna przestrzeń biurowa, dostosowane do przechowywania dużej ilości dokumentów.
Należy traktować współnie 3.7.06 i 3.7.07</t>
  </si>
  <si>
    <t>3.7.07</t>
  </si>
  <si>
    <r>
      <t xml:space="preserve">Dział finansowy
</t>
    </r>
    <r>
      <rPr>
        <sz val="9"/>
        <rFont val="Calibri"/>
        <family val="2"/>
        <charset val="238"/>
        <scheme val="minor"/>
      </rPr>
      <t>(Dział Finansowo-Księgowy)</t>
    </r>
  </si>
  <si>
    <t>3.8.05b</t>
  </si>
  <si>
    <t>Gabinet kierownika</t>
  </si>
  <si>
    <t>Gabinet kierownika z możliwością organizacji małych spotkań roboczych i formalnych.</t>
  </si>
  <si>
    <t>Należy zaprojektować przestrzeń do pracy dla jednej osoby. W pokoju należy dodatkowo zaprojektować umeblowanie umożliwiajace organizację spotkań roboczych i formalnych w małym gronie. Biurko i szafy będą wykorzystane z zasobów Zamawiącego.</t>
  </si>
  <si>
    <t>suma</t>
  </si>
  <si>
    <t>* Nazwy pomieszczeń po reorganizacji:
Dział Marketingu -&gt;Dział Współpracy Biznesowej
Przestrzeń biurowa PR -&gt; Dział Promocji i Komunikacji
Dział Badań -&gt; Pracownia Przewrotu Kopernikańskiego
Dział Finansowy i Dział Księgowy -&gt; Dział Finansowo-Księgowy</t>
  </si>
  <si>
    <t>0.3.08</t>
  </si>
  <si>
    <t>Szat. dla s.z.</t>
  </si>
  <si>
    <t>0.3.06</t>
  </si>
  <si>
    <t>0.3.01</t>
  </si>
  <si>
    <t>0.3.03</t>
  </si>
  <si>
    <t>Przeds. san.</t>
  </si>
  <si>
    <t>6</t>
  </si>
  <si>
    <t xml:space="preserve">Szatnia dla pracowników ochrony, serwisu sprzątającego itp.. 
</t>
  </si>
  <si>
    <t>Należy zaprojektować miejsce, w którym pracownicy ochrony, serwisu sprzątającego itp.. będą mogli przygotować się do pracy.</t>
  </si>
  <si>
    <t>Pracownie fokusowe</t>
  </si>
  <si>
    <t>1.6.05</t>
  </si>
  <si>
    <t>Razem</t>
  </si>
  <si>
    <t>3.2.03</t>
  </si>
  <si>
    <t>Przestrzeń komunikacji.
Należy traktować wspólnie: 3.2.03, 3.7.01c, d, g, j</t>
  </si>
  <si>
    <t>1.1.02a</t>
  </si>
  <si>
    <t>Przestrzeń wielofunkcyjna</t>
  </si>
  <si>
    <t>1.6.02b</t>
  </si>
  <si>
    <t>Komunikacja</t>
  </si>
  <si>
    <t>1.1.03</t>
  </si>
  <si>
    <t>Pierwsza pomoc</t>
  </si>
  <si>
    <t>1.1.04</t>
  </si>
  <si>
    <t>1.1.05</t>
  </si>
  <si>
    <t>1.4.07</t>
  </si>
  <si>
    <t>Show Room</t>
  </si>
  <si>
    <t>Pom. Pomocnicze</t>
  </si>
  <si>
    <t>1.8.01</t>
  </si>
  <si>
    <t>1.8.02</t>
  </si>
  <si>
    <t>Sala spotkań</t>
  </si>
  <si>
    <t>2.6.03</t>
  </si>
  <si>
    <t>Zap. mat.-narz.</t>
  </si>
  <si>
    <t>2.6.19</t>
  </si>
  <si>
    <t>2.6.18</t>
  </si>
  <si>
    <t>Zap. pracy</t>
  </si>
  <si>
    <t>Zaplecze pracy</t>
  </si>
  <si>
    <t>2.6.10</t>
  </si>
  <si>
    <t>2.6.11</t>
  </si>
  <si>
    <t>2.2.03</t>
  </si>
  <si>
    <t>Korytarze/foyer</t>
  </si>
  <si>
    <t>2.2.04</t>
  </si>
  <si>
    <t>Korytarz</t>
  </si>
  <si>
    <t>Należy zaprojektować jako standardowa przestrzeń komunikacji natomiast w przestrzeniach wydzielonych z korytarza i oznaczonych na rzucie literami A/2 i B/2 należy zaprojektować wyposażenie umożliwiające spotkania grupowe w różnej konfiguracji i ew. pojedyncze miejsca do pracy cichej.</t>
  </si>
  <si>
    <t xml:space="preserve">Należy zaprojektować komfortową poczekalnię (możliwe są np. mobilne siedziska i legowiska) dla gości odwiedzających PPK. </t>
  </si>
  <si>
    <t xml:space="preserve">Należy zaprojektować zabudowę kuchenną - szafki wiszące z suszarką do naczyń i stojace z blatem i wbudowanym zlewem. </t>
  </si>
  <si>
    <t>Przestrzeń, w której będzie udzielana pomoc podczas nagłych wypadków, które mogą mieć miejsce w czasie zajęć.</t>
  </si>
  <si>
    <t>Należy zaprojektować miejsce umożliwiające udzielenie pomocy podczas nagłych wypadków.</t>
  </si>
  <si>
    <t>Pomieszczenie do przeprowadzenia badań.</t>
  </si>
  <si>
    <t>Pomieszczenie powinno się składać z modułów do przeprowadzania badań (gółównie na komputerze), oddzielonych od siebie.</t>
  </si>
  <si>
    <t>Zaplecze pracy dla pracowników obsługujących pomieszczenia warsztatowe, umożliwiające sporządzanie notatek, analizę przeprowadzonych badań itp..</t>
  </si>
  <si>
    <t>Należy zaprojektować miejsce dla pracy stałej dla 4 osób z miejscem na przechowywanie dokumentów. Dodatkowo należy uwzględnić miejsce dla osoby prowadzącej zajęcia (animatora) gdzie bedzie mógła przygotowac się do zajęć, odpocząć.</t>
  </si>
  <si>
    <t>b</t>
  </si>
  <si>
    <t>b+s</t>
  </si>
  <si>
    <t>Należy zaprojektować w sposób zapewniający przyjazną atmosferę, gdzie można spędzić kilka godzin rodzinnie z małym dzieckiem (+3). Pomieszczenie należy dostosować do  wielopokoleniowej 8-osobowej rodziny.Wygląd pomieszczenia - salon z jadalnią i kącikiem zabaw dla dzieci. Jeśli istnieje możliwość to należy przewidzieć mobilność mebli z system estetycznego ich przechowywania oraz wielofunkcyjność (parawany, meble składane, duży rozkładany stół).</t>
  </si>
  <si>
    <t>Zaplecze pracy dla pracowników obsługujących pomieszczenia labolatoryjne, umożliwiające sporządzanie notatek, analizę przeprowadzonych badań itp..</t>
  </si>
  <si>
    <t>Należy zaprojektować miejsce dla pracy stałej dla 10 osób z miejscem na przechowywanie dokumentów. Dodatkowo należy uwzględnić miejsce gdzie bedzie można prowadzić minispotkania/rozmowy przy stoliku z kanapą/fotelami na 4 osoby.</t>
  </si>
  <si>
    <t xml:space="preserve">Należy zaprojektować miejsce dla pracy stałej dla 6 osób z miejscem na przechowywanie dokumentów. </t>
  </si>
  <si>
    <t>Zaplecze pracy dla pracowników obsługujących pomieszczenia ewaluacyjne, umożliwiające sporządzanie notatek, analizę przeprowadzonych badań itp..</t>
  </si>
  <si>
    <r>
      <t> </t>
    </r>
    <r>
      <rPr>
        <b/>
        <sz val="11"/>
        <rFont val="Calibri"/>
        <family val="2"/>
        <charset val="238"/>
        <scheme val="minor"/>
      </rPr>
      <t>PARTER</t>
    </r>
  </si>
  <si>
    <t>Pokój imitujący środowisko domowe, zaaranżowany jak mieszkanie: aneks kuchenny (urządzony jak typowa kuchnia w domu) połączony z pokojem dziennym. 
Powierzchnia zabudowy kuchennej w rzucie ok 4 m2.</t>
  </si>
  <si>
    <t>Należy zaprojektować miejsce do pracy przy komputerach dla 2 osób. W pomieszczeniu należy uwzględnić rónież wygodne miejsce do siedzenia dla 4 osób, pozwalajace na obserwację pomieszczeń za szybami weneckimi. Całe umeblowanie powinno umożliwiać jednoczesność obserwacji obu pomieszczeń. Biurka będą wykorzystane z zasobów Zamawiącego.</t>
  </si>
  <si>
    <t>Należy zaprojektować miejsce do pracy przy komputerach dla 2 osób. W pomieszczeniu należy uwzględnić rónież wygodne miejsce do siedzenia dla 4 osób, pozwalajace na obserwację pomieszczenia za szybami weneckimi. Biurka będą wykorzystane z zasobów Zamawiącego.</t>
  </si>
  <si>
    <t xml:space="preserve">Przestrzeń komunikacji.
</t>
  </si>
  <si>
    <t>Przestrzeń komunikacji.</t>
  </si>
  <si>
    <t>Należy zaprojektować jako standardowa przestrzeń komunikacji natomiast w przestrzeni przy schodach należy przewidzień miejsce gdzie grupa np. szkolna będzie mogła poczekać na zajęcia.</t>
  </si>
  <si>
    <t xml:space="preserve">Przestrzeń pokazowa. Przestrzeń dostępna z poziomu parteru, transparentna, estetycznie zaaranżowana, w której będą symulowane warunki przestrzeni roboczej jako próbka tego co dzieje się w pomieszczeniach warsztatowo-laboratoryjnych PPKu. Ekspozycje będą zmienne i mobilne. </t>
  </si>
  <si>
    <t>Showroom powinien składać się z 3 sąsiadujących ze sobą (nieoddzielnych) stref:
• Strefa warsztatowa zawierająca stół techniczno warsztatowy oraz stół laboratoryjny(wyposarzony w chowany/ukryty zlew). Kazdy stół powienien umożliwiać pracę dla 4 osób i prowadzącego. Stoły mają umożliwiać zademonstrowanie prac warsztowoych, laboratoryjnych i konstrukcyjnych na poziomie edukacyjnym.
• Strefa wystawiennicza - przestrzeń wystawiennicza dla partnerów.
W widocznym miejscu wystawione przedmioty o małych gabarytach. 
Pomieszczenie powinno być doświetlone wystawienniczymi systemami oświetleniowymi i ze względu na wartość eksponatów - monitorowane.
• Strefa wypoczynkowa</t>
  </si>
  <si>
    <t>Należy zaprojektować niewielką strefę wypoczynkową umożliwiającą prowadzenie rozmów partnerskich, spotkań dla ok 5 osób, czy odpoczynek.</t>
  </si>
  <si>
    <t>Pomieszczenie przeznaczone do przeprowadzania wywiadów grupowych/ warsztatów oraz pracy ankieterów/moderatorów.</t>
  </si>
  <si>
    <t xml:space="preserve">Należy zaprojektować miejsce do spotkań i warsztatów dla 14 osób, składające sie z mobilnych mebli, możliwych do złożenia/zsunięcia, modułowch. Podstawowe wyposażenie to modułowe stoły i wygodne krzesła. </t>
  </si>
  <si>
    <t xml:space="preserve"> Nalezy zaprojektować miejsce do zamkniętego przechowywania dokumentów, materiałów biurowych oraz szkoleniowych (flipchart, pudła z zestawami materiałów, dokumentacja). </t>
  </si>
  <si>
    <t xml:space="preserve">Należy zaprojektować miejsce do pracy przy komputerze dla 1 osoby oraz stanowisko do prac techniczno warsztatowych z blatem o podwyższonej odporności.  </t>
  </si>
  <si>
    <t>2.6.06</t>
  </si>
  <si>
    <t xml:space="preserve">Należy zaprojektować miejsce do pracy przy komputerze dla 1 osoby (może być wąskie) oraz stanowisko do prac techniczno warsztatowych z blatem o podwyższonej odporności.  </t>
  </si>
  <si>
    <t>NOWE</t>
  </si>
  <si>
    <t>Należy zaprojektować małą zabudowę ze zlewem przeznaczoną do prac techniczno laboratoryjnych z szafkami stojacymi i blatem technicznym o zwiększonej wytrzymałości na chemikalia (jak laboratoryjny). Możliwie największa cześć przestrzeni ma służyć jako magazyn sprzętowy (zarówno drobne materiały jak i urządzenie/sprzet o wadze do 50kg) wiec nalezy zaprojektować możliwie maksymalną liczbę półek i szafek, róznież nad biurkami/stołami.</t>
  </si>
  <si>
    <t xml:space="preserve">Pomieszcenie ma służyć przygotowywaniu zajęć, pracy techncznej oraz jako magazym. Maksymalną przestrzeń należy przewidzieć jako magazynową wiec wymaga możliwie maksymalnej liczby półek i szafek. </t>
  </si>
  <si>
    <t>Możliwie największa cześć przestrzeni ma służyć jako magazyn sprzętowy (zarówno drobne materiały jak i urządzenia/sprzet o wadze do 50kg) wiec należy zaprojektować możliwie maksymalną liczbę półek i szafek, róznież nad biurkami/stołami.</t>
  </si>
  <si>
    <t xml:space="preserve">Hol główny, reprezentacyjny wraz z pozostałą komunikacją. Poza standardową funkcją i codziennym miejscem zbiórki użytkowników indywidualnych i grup uczestniczących w zajęciach, będzie miejscem czasowych (kilkugodzinnych, często wieczornych) imprez i wydarzeń. Przestrzeń foyer  powinna umożliwiać zaaranżowane elastycznie dla ok 110 osób. Planowane wydarzenia będą spotkaniami stojącymi. </t>
  </si>
  <si>
    <t xml:space="preserve"> </t>
  </si>
  <si>
    <t>Zaplecze na potrzeby Studia Nagrań</t>
  </si>
  <si>
    <t>Studia Nagrań</t>
  </si>
  <si>
    <t>Zgodnie z Załacznikiem nr 11 - Wytyczne dotyczące adaptacji pomieszczenia VIP-room na studio nagrań</t>
  </si>
  <si>
    <t>Miejsce gdzie będą nagrywane filmy edukacyjne do rozpowszechniania kanałami elektronicznymi
Zmiana przeznaczenia 1.1.05 z VIP - room na Studio Nagrań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</si>
</sst>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B4C6E7"/>
        <bgColor indexed="64"/>
      </patternFill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4">
    <xf numFmtId="0" fontId="0" fillId="0" borderId="0" xfId="0"/>
    <xf numFmtId="0" fontId="0" fillId="0" borderId="0" xfId="0" applyAlignment="1">
      <alignment vertical="top" wrapText="1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/>
    </xf>
    <xf numFmtId="2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top"/>
    </xf>
    <xf numFmtId="0" fontId="0" fillId="0" borderId="7" xfId="0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9" fontId="0" fillId="0" borderId="1" xfId="0" applyNumberForma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/>
    <xf numFmtId="2" fontId="5" fillId="0" borderId="2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1" fontId="0" fillId="0" borderId="10" xfId="0" applyNumberForma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1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top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1" xfId="0" applyFont="1" applyBorder="1" applyAlignment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49" fontId="5" fillId="0" borderId="3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top" wrapText="1"/>
    </xf>
    <xf numFmtId="49" fontId="3" fillId="4" borderId="5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2" fontId="5" fillId="0" borderId="0" xfId="0" applyNumberFormat="1" applyFont="1"/>
    <xf numFmtId="2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/>
    </xf>
    <xf numFmtId="2" fontId="5" fillId="0" borderId="8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0" fontId="2" fillId="0" borderId="0" xfId="0" applyFont="1"/>
    <xf numFmtId="2" fontId="2" fillId="0" borderId="0" xfId="0" applyNumberFormat="1" applyFont="1"/>
    <xf numFmtId="1" fontId="5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top"/>
    </xf>
    <xf numFmtId="0" fontId="5" fillId="0" borderId="5" xfId="0" applyFont="1" applyBorder="1" applyAlignment="1">
      <alignment vertical="top"/>
    </xf>
    <xf numFmtId="1" fontId="5" fillId="0" borderId="5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1" fontId="5" fillId="0" borderId="1" xfId="0" applyNumberFormat="1" applyFont="1" applyBorder="1" applyAlignment="1">
      <alignment vertical="top"/>
    </xf>
    <xf numFmtId="0" fontId="8" fillId="0" borderId="0" xfId="0" applyFont="1" applyFill="1" applyAlignment="1">
      <alignment horizontal="left" vertical="top" wrapText="1"/>
    </xf>
    <xf numFmtId="2" fontId="5" fillId="0" borderId="7" xfId="0" applyNumberFormat="1" applyFont="1" applyBorder="1" applyAlignment="1">
      <alignment horizontal="center" vertical="top"/>
    </xf>
    <xf numFmtId="0" fontId="5" fillId="0" borderId="7" xfId="0" applyFont="1" applyFill="1" applyBorder="1" applyAlignment="1">
      <alignment vertical="top" wrapText="1"/>
    </xf>
    <xf numFmtId="49" fontId="5" fillId="0" borderId="3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2" fontId="5" fillId="0" borderId="2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/>
    </xf>
    <xf numFmtId="1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0" fontId="8" fillId="0" borderId="0" xfId="0" applyFont="1" applyFill="1" applyAlignment="1">
      <alignment horizontal="left" vertical="top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5" fillId="0" borderId="5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  <xf numFmtId="2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left" vertical="top" wrapText="1"/>
    </xf>
    <xf numFmtId="0" fontId="5" fillId="0" borderId="8" xfId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0" fillId="3" borderId="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AB307-7292-47F2-B6B0-FFC0A5A74D21}">
  <sheetPr>
    <pageSetUpPr fitToPage="1"/>
  </sheetPr>
  <dimension ref="A1:L71"/>
  <sheetViews>
    <sheetView tabSelected="1" zoomScale="85" zoomScaleNormal="85" zoomScaleSheetLayoutView="100" workbookViewId="0">
      <selection activeCell="D20" sqref="D20"/>
    </sheetView>
  </sheetViews>
  <sheetFormatPr defaultRowHeight="15" x14ac:dyDescent="0.25"/>
  <cols>
    <col min="1" max="1" width="10.140625" style="5" bestFit="1" customWidth="1"/>
    <col min="2" max="2" width="18" style="4" customWidth="1"/>
    <col min="3" max="3" width="8.85546875" style="3"/>
    <col min="4" max="4" width="45.85546875" style="3" customWidth="1"/>
    <col min="5" max="5" width="8.85546875" style="2"/>
    <col min="6" max="6" width="10.42578125" style="2" customWidth="1"/>
    <col min="7" max="7" width="62.42578125" style="1" customWidth="1"/>
    <col min="8" max="8" width="53.28515625" style="1" customWidth="1"/>
    <col min="9" max="9" width="9.85546875" customWidth="1"/>
    <col min="10" max="10" width="35.5703125" customWidth="1"/>
    <col min="11" max="11" width="9.7109375" customWidth="1"/>
  </cols>
  <sheetData>
    <row r="1" spans="1:12" x14ac:dyDescent="0.25">
      <c r="A1" s="71" t="s">
        <v>0</v>
      </c>
    </row>
    <row r="2" spans="1:12" ht="15.75" thickBot="1" x14ac:dyDescent="0.3"/>
    <row r="3" spans="1:12" ht="54" customHeight="1" thickBot="1" x14ac:dyDescent="0.3">
      <c r="A3" s="70" t="s">
        <v>1</v>
      </c>
      <c r="B3" s="68" t="s">
        <v>2</v>
      </c>
      <c r="C3" s="68" t="s">
        <v>3</v>
      </c>
      <c r="D3" s="68" t="s">
        <v>4</v>
      </c>
      <c r="E3" s="69" t="s">
        <v>5</v>
      </c>
      <c r="F3" s="69" t="s">
        <v>6</v>
      </c>
      <c r="G3" s="68" t="s">
        <v>7</v>
      </c>
      <c r="H3" s="68" t="s">
        <v>8</v>
      </c>
    </row>
    <row r="4" spans="1:12" ht="15.75" thickBot="1" x14ac:dyDescent="0.3">
      <c r="A4" s="124" t="s">
        <v>9</v>
      </c>
      <c r="B4" s="125"/>
      <c r="C4" s="125"/>
      <c r="D4" s="125"/>
      <c r="E4" s="125"/>
      <c r="F4" s="125"/>
      <c r="G4" s="125"/>
      <c r="H4" s="126"/>
    </row>
    <row r="5" spans="1:12" s="77" customFormat="1" ht="65.25" customHeight="1" thickBot="1" x14ac:dyDescent="0.3">
      <c r="A5" s="29" t="s">
        <v>10</v>
      </c>
      <c r="B5" s="39" t="s">
        <v>11</v>
      </c>
      <c r="C5" s="38">
        <v>8.2200000000000006</v>
      </c>
      <c r="D5" s="37" t="s">
        <v>12</v>
      </c>
      <c r="E5" s="67" t="s">
        <v>40</v>
      </c>
      <c r="F5" s="67">
        <v>3</v>
      </c>
      <c r="G5" s="36" t="s">
        <v>14</v>
      </c>
      <c r="H5" s="11" t="s">
        <v>15</v>
      </c>
      <c r="L5" s="78"/>
    </row>
    <row r="6" spans="1:12" s="77" customFormat="1" ht="49.5" customHeight="1" thickBot="1" x14ac:dyDescent="0.3">
      <c r="A6" s="29" t="s">
        <v>128</v>
      </c>
      <c r="B6" s="39" t="s">
        <v>130</v>
      </c>
      <c r="C6" s="38">
        <v>6.96</v>
      </c>
      <c r="D6" s="111" t="s">
        <v>132</v>
      </c>
      <c r="E6" s="83" t="s">
        <v>40</v>
      </c>
      <c r="F6" s="83" t="s">
        <v>131</v>
      </c>
      <c r="G6" s="111" t="s">
        <v>13</v>
      </c>
      <c r="H6" s="111" t="s">
        <v>133</v>
      </c>
      <c r="L6" s="78"/>
    </row>
    <row r="7" spans="1:12" s="77" customFormat="1" ht="18.75" customHeight="1" thickBot="1" x14ac:dyDescent="0.3">
      <c r="A7" s="29" t="s">
        <v>129</v>
      </c>
      <c r="B7" s="39" t="s">
        <v>130</v>
      </c>
      <c r="C7" s="38">
        <v>6.96</v>
      </c>
      <c r="D7" s="112"/>
      <c r="E7" s="83" t="s">
        <v>40</v>
      </c>
      <c r="F7" s="83" t="s">
        <v>131</v>
      </c>
      <c r="G7" s="112"/>
      <c r="H7" s="112"/>
      <c r="L7" s="78"/>
    </row>
    <row r="8" spans="1:12" s="77" customFormat="1" ht="18" customHeight="1" thickBot="1" x14ac:dyDescent="0.3">
      <c r="A8" s="29" t="s">
        <v>125</v>
      </c>
      <c r="B8" s="39" t="s">
        <v>126</v>
      </c>
      <c r="C8" s="38">
        <v>6.96</v>
      </c>
      <c r="D8" s="112"/>
      <c r="E8" s="83" t="s">
        <v>40</v>
      </c>
      <c r="F8" s="83" t="s">
        <v>131</v>
      </c>
      <c r="G8" s="112"/>
      <c r="H8" s="112"/>
      <c r="L8" s="78"/>
    </row>
    <row r="9" spans="1:12" s="77" customFormat="1" ht="21" customHeight="1" thickBot="1" x14ac:dyDescent="0.3">
      <c r="A9" s="29" t="s">
        <v>127</v>
      </c>
      <c r="B9" s="39" t="s">
        <v>126</v>
      </c>
      <c r="C9" s="38">
        <v>6.96</v>
      </c>
      <c r="D9" s="113"/>
      <c r="E9" s="67" t="s">
        <v>40</v>
      </c>
      <c r="F9" s="67" t="s">
        <v>131</v>
      </c>
      <c r="G9" s="113"/>
      <c r="H9" s="113"/>
      <c r="L9" s="78"/>
    </row>
    <row r="10" spans="1:12" ht="15.75" thickBot="1" x14ac:dyDescent="0.3">
      <c r="A10" s="84"/>
      <c r="B10" s="66" t="s">
        <v>16</v>
      </c>
      <c r="C10" s="65">
        <f>SUM(C5:C9)</f>
        <v>36.06</v>
      </c>
      <c r="D10" s="85"/>
      <c r="E10" s="86"/>
      <c r="F10" s="86"/>
      <c r="G10" s="87"/>
      <c r="H10" s="87"/>
    </row>
    <row r="11" spans="1:12" ht="15.75" thickBot="1" x14ac:dyDescent="0.3">
      <c r="A11" s="127" t="s">
        <v>181</v>
      </c>
      <c r="B11" s="128"/>
      <c r="C11" s="128"/>
      <c r="D11" s="128"/>
      <c r="E11" s="128"/>
      <c r="F11" s="128"/>
      <c r="G11" s="128"/>
      <c r="H11" s="129"/>
      <c r="L11" s="34"/>
    </row>
    <row r="12" spans="1:12" s="79" customFormat="1" ht="64.5" customHeight="1" thickBot="1" x14ac:dyDescent="0.3">
      <c r="A12" s="88" t="s">
        <v>139</v>
      </c>
      <c r="B12" s="89" t="s">
        <v>140</v>
      </c>
      <c r="C12" s="88">
        <v>327.96</v>
      </c>
      <c r="D12" s="136" t="s">
        <v>201</v>
      </c>
      <c r="E12" s="138">
        <v>0</v>
      </c>
      <c r="F12" s="138">
        <v>110</v>
      </c>
      <c r="G12" s="140" t="s">
        <v>13</v>
      </c>
      <c r="H12" s="142" t="s">
        <v>166</v>
      </c>
      <c r="L12" s="80"/>
    </row>
    <row r="13" spans="1:12" s="79" customFormat="1" ht="71.25" customHeight="1" thickBot="1" x14ac:dyDescent="0.3">
      <c r="A13" s="90" t="s">
        <v>141</v>
      </c>
      <c r="B13" s="91" t="s">
        <v>142</v>
      </c>
      <c r="C13" s="92">
        <v>41.68</v>
      </c>
      <c r="D13" s="137"/>
      <c r="E13" s="139"/>
      <c r="F13" s="139"/>
      <c r="G13" s="141"/>
      <c r="H13" s="143"/>
      <c r="L13" s="80"/>
    </row>
    <row r="14" spans="1:12" s="63" customFormat="1" ht="64.5" customHeight="1" thickBot="1" x14ac:dyDescent="0.3">
      <c r="A14" s="64" t="s">
        <v>17</v>
      </c>
      <c r="B14" s="19" t="s">
        <v>18</v>
      </c>
      <c r="C14" s="18">
        <v>12.38</v>
      </c>
      <c r="D14" s="50" t="s">
        <v>19</v>
      </c>
      <c r="E14" s="12">
        <v>1</v>
      </c>
      <c r="F14" s="28">
        <v>0</v>
      </c>
      <c r="G14" s="11" t="s">
        <v>20</v>
      </c>
      <c r="H14" s="82" t="s">
        <v>21</v>
      </c>
      <c r="I14" s="63" t="s">
        <v>202</v>
      </c>
      <c r="L14" s="72"/>
    </row>
    <row r="15" spans="1:12" ht="137.25" customHeight="1" thickBot="1" x14ac:dyDescent="0.3">
      <c r="A15" s="62" t="s">
        <v>22</v>
      </c>
      <c r="B15" s="61" t="s">
        <v>23</v>
      </c>
      <c r="C15" s="60">
        <v>75.180000000000007</v>
      </c>
      <c r="D15" s="37" t="s">
        <v>24</v>
      </c>
      <c r="E15" s="12">
        <v>1</v>
      </c>
      <c r="F15" s="28">
        <v>0</v>
      </c>
      <c r="G15" s="59" t="s">
        <v>25</v>
      </c>
      <c r="H15" s="82" t="s">
        <v>13</v>
      </c>
      <c r="I15" s="58"/>
    </row>
    <row r="16" spans="1:12" ht="69.75" customHeight="1" thickBot="1" x14ac:dyDescent="0.3">
      <c r="A16" s="64" t="s">
        <v>143</v>
      </c>
      <c r="B16" s="19" t="s">
        <v>144</v>
      </c>
      <c r="C16" s="18">
        <v>9.42</v>
      </c>
      <c r="D16" s="22" t="s">
        <v>168</v>
      </c>
      <c r="E16" s="13">
        <v>0</v>
      </c>
      <c r="F16" s="28">
        <v>4</v>
      </c>
      <c r="G16" s="82" t="s">
        <v>13</v>
      </c>
      <c r="H16" s="82" t="s">
        <v>169</v>
      </c>
      <c r="I16" s="58"/>
    </row>
    <row r="17" spans="1:10" ht="225.75" customHeight="1" thickBot="1" x14ac:dyDescent="0.3">
      <c r="A17" s="64" t="s">
        <v>145</v>
      </c>
      <c r="B17" s="19" t="s">
        <v>148</v>
      </c>
      <c r="C17" s="18">
        <v>115.81</v>
      </c>
      <c r="D17" s="22" t="s">
        <v>188</v>
      </c>
      <c r="E17" s="13">
        <v>0</v>
      </c>
      <c r="F17" s="28">
        <v>5</v>
      </c>
      <c r="G17" s="59" t="s">
        <v>189</v>
      </c>
      <c r="H17" s="82" t="s">
        <v>190</v>
      </c>
      <c r="I17" s="58"/>
      <c r="J17" s="98"/>
    </row>
    <row r="18" spans="1:10" ht="91.5" customHeight="1" thickBot="1" x14ac:dyDescent="0.3">
      <c r="A18" s="147" t="s">
        <v>146</v>
      </c>
      <c r="B18" s="148" t="s">
        <v>204</v>
      </c>
      <c r="C18" s="149">
        <v>41.18</v>
      </c>
      <c r="D18" s="150" t="s">
        <v>206</v>
      </c>
      <c r="E18" s="151">
        <v>0</v>
      </c>
      <c r="F18" s="152">
        <v>12</v>
      </c>
      <c r="G18" s="153" t="s">
        <v>205</v>
      </c>
      <c r="H18" s="82"/>
      <c r="I18" s="58"/>
    </row>
    <row r="19" spans="1:10" ht="46.5" customHeight="1" thickBot="1" x14ac:dyDescent="0.3">
      <c r="A19" s="147" t="s">
        <v>147</v>
      </c>
      <c r="B19" s="148" t="s">
        <v>149</v>
      </c>
      <c r="C19" s="149">
        <v>3.33</v>
      </c>
      <c r="D19" s="150" t="s">
        <v>203</v>
      </c>
      <c r="E19" s="151">
        <v>0</v>
      </c>
      <c r="F19" s="152">
        <v>1</v>
      </c>
      <c r="G19" s="59" t="s">
        <v>167</v>
      </c>
      <c r="H19" s="82" t="s">
        <v>13</v>
      </c>
      <c r="I19" s="58"/>
    </row>
    <row r="20" spans="1:10" ht="79.5" customHeight="1" thickBot="1" x14ac:dyDescent="0.3">
      <c r="A20" s="17" t="s">
        <v>26</v>
      </c>
      <c r="B20" s="16" t="s">
        <v>27</v>
      </c>
      <c r="C20" s="15">
        <v>24.38</v>
      </c>
      <c r="D20" s="22" t="s">
        <v>28</v>
      </c>
      <c r="E20" s="23">
        <v>0</v>
      </c>
      <c r="F20" s="21">
        <v>5</v>
      </c>
      <c r="G20" s="36" t="s">
        <v>29</v>
      </c>
      <c r="H20" s="20" t="s">
        <v>30</v>
      </c>
    </row>
    <row r="21" spans="1:10" ht="135.75" customHeight="1" thickBot="1" x14ac:dyDescent="0.3">
      <c r="A21" s="31" t="s">
        <v>31</v>
      </c>
      <c r="B21" s="57" t="s">
        <v>32</v>
      </c>
      <c r="C21" s="93">
        <v>48.47</v>
      </c>
      <c r="D21" s="56" t="s">
        <v>182</v>
      </c>
      <c r="E21" s="13">
        <v>0</v>
      </c>
      <c r="F21" s="12">
        <v>8</v>
      </c>
      <c r="G21" s="36" t="s">
        <v>33</v>
      </c>
      <c r="H21" s="11" t="s">
        <v>176</v>
      </c>
    </row>
    <row r="22" spans="1:10" ht="109.5" customHeight="1" thickBot="1" x14ac:dyDescent="0.3">
      <c r="A22" s="29" t="s">
        <v>34</v>
      </c>
      <c r="B22" s="28" t="s">
        <v>35</v>
      </c>
      <c r="C22" s="33">
        <v>15.8</v>
      </c>
      <c r="D22" s="55" t="s">
        <v>36</v>
      </c>
      <c r="E22" s="13">
        <v>0</v>
      </c>
      <c r="F22" s="12">
        <v>6</v>
      </c>
      <c r="G22" s="11" t="s">
        <v>13</v>
      </c>
      <c r="H22" s="82" t="s">
        <v>183</v>
      </c>
      <c r="I22" t="s">
        <v>174</v>
      </c>
    </row>
    <row r="23" spans="1:10" ht="109.5" customHeight="1" thickBot="1" x14ac:dyDescent="0.3">
      <c r="A23" s="29" t="s">
        <v>135</v>
      </c>
      <c r="B23" s="39" t="s">
        <v>134</v>
      </c>
      <c r="C23" s="99">
        <v>62.67</v>
      </c>
      <c r="D23" s="55" t="s">
        <v>191</v>
      </c>
      <c r="E23" s="13">
        <v>14</v>
      </c>
      <c r="F23" s="28">
        <v>0</v>
      </c>
      <c r="G23" s="36" t="s">
        <v>193</v>
      </c>
      <c r="H23" s="82" t="s">
        <v>192</v>
      </c>
    </row>
    <row r="24" spans="1:10" ht="46.5" customHeight="1" thickBot="1" x14ac:dyDescent="0.3">
      <c r="A24" s="29" t="s">
        <v>150</v>
      </c>
      <c r="B24" s="39" t="s">
        <v>152</v>
      </c>
      <c r="C24" s="99">
        <v>34.72</v>
      </c>
      <c r="D24" s="55" t="s">
        <v>170</v>
      </c>
      <c r="E24" s="13">
        <v>6</v>
      </c>
      <c r="F24" s="28">
        <v>0</v>
      </c>
      <c r="G24" s="36" t="s">
        <v>13</v>
      </c>
      <c r="H24" s="100" t="s">
        <v>171</v>
      </c>
      <c r="J24" s="108"/>
    </row>
    <row r="25" spans="1:10" ht="54" customHeight="1" thickBot="1" x14ac:dyDescent="0.3">
      <c r="A25" s="29" t="s">
        <v>151</v>
      </c>
      <c r="B25" s="39" t="s">
        <v>152</v>
      </c>
      <c r="C25" s="99">
        <v>40.270000000000003</v>
      </c>
      <c r="D25" s="55" t="s">
        <v>170</v>
      </c>
      <c r="E25" s="12">
        <v>6</v>
      </c>
      <c r="F25" s="12">
        <v>0</v>
      </c>
      <c r="G25" s="36" t="s">
        <v>13</v>
      </c>
      <c r="H25" s="100" t="s">
        <v>171</v>
      </c>
      <c r="J25" s="108"/>
    </row>
    <row r="26" spans="1:10" ht="15.75" thickBot="1" x14ac:dyDescent="0.3">
      <c r="A26" s="54"/>
      <c r="B26" s="53" t="s">
        <v>136</v>
      </c>
      <c r="C26" s="52">
        <f>SUM(C12:C25)</f>
        <v>853.25</v>
      </c>
      <c r="D26" s="51"/>
      <c r="E26" s="42"/>
      <c r="F26" s="42"/>
      <c r="G26" s="40"/>
      <c r="H26" s="24"/>
    </row>
    <row r="27" spans="1:10" ht="15.75" thickBot="1" x14ac:dyDescent="0.3">
      <c r="A27" s="130" t="s">
        <v>37</v>
      </c>
      <c r="B27" s="131"/>
      <c r="C27" s="131"/>
      <c r="D27" s="131"/>
      <c r="E27" s="131"/>
      <c r="F27" s="131"/>
      <c r="G27" s="131"/>
      <c r="H27" s="132"/>
    </row>
    <row r="28" spans="1:10" ht="60.75" thickBot="1" x14ac:dyDescent="0.3">
      <c r="A28" s="29" t="s">
        <v>38</v>
      </c>
      <c r="B28" s="16" t="s">
        <v>39</v>
      </c>
      <c r="C28" s="15">
        <v>9.7100000000000009</v>
      </c>
      <c r="D28" s="50" t="s">
        <v>28</v>
      </c>
      <c r="E28" s="21" t="s">
        <v>40</v>
      </c>
      <c r="F28" s="47">
        <v>4</v>
      </c>
      <c r="G28" s="36" t="s">
        <v>41</v>
      </c>
      <c r="H28" s="20" t="s">
        <v>42</v>
      </c>
    </row>
    <row r="29" spans="1:10" ht="60.75" thickBot="1" x14ac:dyDescent="0.3">
      <c r="A29" s="17" t="s">
        <v>43</v>
      </c>
      <c r="B29" s="16" t="s">
        <v>44</v>
      </c>
      <c r="C29" s="15">
        <v>8.2200000000000006</v>
      </c>
      <c r="D29" s="50" t="s">
        <v>45</v>
      </c>
      <c r="E29" s="21" t="s">
        <v>40</v>
      </c>
      <c r="F29" s="47">
        <v>2</v>
      </c>
      <c r="G29" s="20" t="s">
        <v>46</v>
      </c>
      <c r="H29" s="24" t="s">
        <v>47</v>
      </c>
    </row>
    <row r="30" spans="1:10" ht="75.75" thickBot="1" x14ac:dyDescent="0.3">
      <c r="A30" s="17" t="s">
        <v>48</v>
      </c>
      <c r="B30" s="16" t="s">
        <v>49</v>
      </c>
      <c r="C30" s="35">
        <v>4</v>
      </c>
      <c r="D30" s="50" t="s">
        <v>50</v>
      </c>
      <c r="E30" s="15" t="s">
        <v>40</v>
      </c>
      <c r="F30" s="49">
        <v>2</v>
      </c>
      <c r="G30" s="48" t="s">
        <v>51</v>
      </c>
      <c r="H30" s="20" t="s">
        <v>13</v>
      </c>
    </row>
    <row r="31" spans="1:10" ht="120.75" thickBot="1" x14ac:dyDescent="0.3">
      <c r="A31" s="17" t="s">
        <v>153</v>
      </c>
      <c r="B31" s="16" t="s">
        <v>154</v>
      </c>
      <c r="C31" s="35">
        <v>25.55</v>
      </c>
      <c r="D31" s="36" t="s">
        <v>199</v>
      </c>
      <c r="E31" s="12">
        <v>3</v>
      </c>
      <c r="F31" s="81">
        <v>0</v>
      </c>
      <c r="G31" s="11" t="s">
        <v>198</v>
      </c>
      <c r="H31" s="11" t="s">
        <v>194</v>
      </c>
      <c r="J31" s="98"/>
    </row>
    <row r="32" spans="1:10" ht="105.75" thickBot="1" x14ac:dyDescent="0.3">
      <c r="A32" s="17" t="s">
        <v>52</v>
      </c>
      <c r="B32" s="16" t="s">
        <v>53</v>
      </c>
      <c r="C32" s="15">
        <v>12.72</v>
      </c>
      <c r="D32" s="22" t="s">
        <v>54</v>
      </c>
      <c r="E32" s="13" t="s">
        <v>40</v>
      </c>
      <c r="F32" s="81">
        <v>6</v>
      </c>
      <c r="G32" s="11" t="s">
        <v>13</v>
      </c>
      <c r="H32" s="82" t="s">
        <v>183</v>
      </c>
      <c r="I32" t="s">
        <v>174</v>
      </c>
    </row>
    <row r="33" spans="1:9" ht="75.75" thickBot="1" x14ac:dyDescent="0.3">
      <c r="A33" s="101" t="s">
        <v>195</v>
      </c>
      <c r="B33" s="102" t="s">
        <v>154</v>
      </c>
      <c r="C33" s="103">
        <v>21.22</v>
      </c>
      <c r="D33" s="104" t="s">
        <v>199</v>
      </c>
      <c r="E33" s="105">
        <v>3</v>
      </c>
      <c r="F33" s="106">
        <v>0</v>
      </c>
      <c r="G33" s="107" t="s">
        <v>200</v>
      </c>
      <c r="H33" s="107" t="s">
        <v>196</v>
      </c>
      <c r="I33" t="s">
        <v>197</v>
      </c>
    </row>
    <row r="34" spans="1:9" ht="108.75" customHeight="1" thickBot="1" x14ac:dyDescent="0.3">
      <c r="A34" s="17" t="s">
        <v>55</v>
      </c>
      <c r="B34" s="16" t="s">
        <v>53</v>
      </c>
      <c r="C34" s="15">
        <v>18.03</v>
      </c>
      <c r="D34" s="22" t="s">
        <v>56</v>
      </c>
      <c r="E34" s="13" t="s">
        <v>40</v>
      </c>
      <c r="F34" s="81">
        <v>6</v>
      </c>
      <c r="G34" s="11" t="s">
        <v>13</v>
      </c>
      <c r="H34" s="82" t="s">
        <v>183</v>
      </c>
      <c r="I34" t="s">
        <v>174</v>
      </c>
    </row>
    <row r="35" spans="1:9" ht="108.75" customHeight="1" thickBot="1" x14ac:dyDescent="0.3">
      <c r="A35" s="17" t="s">
        <v>57</v>
      </c>
      <c r="B35" s="16" t="s">
        <v>53</v>
      </c>
      <c r="C35" s="15">
        <v>15.65</v>
      </c>
      <c r="D35" s="22" t="s">
        <v>58</v>
      </c>
      <c r="E35" s="13" t="s">
        <v>40</v>
      </c>
      <c r="F35" s="81">
        <v>6</v>
      </c>
      <c r="G35" s="11" t="s">
        <v>13</v>
      </c>
      <c r="H35" s="82" t="s">
        <v>184</v>
      </c>
      <c r="I35" t="s">
        <v>174</v>
      </c>
    </row>
    <row r="36" spans="1:9" ht="78.75" customHeight="1" thickBot="1" x14ac:dyDescent="0.3">
      <c r="A36" s="17" t="s">
        <v>159</v>
      </c>
      <c r="B36" s="16" t="s">
        <v>158</v>
      </c>
      <c r="C36" s="15">
        <v>25.94</v>
      </c>
      <c r="D36" s="22" t="s">
        <v>177</v>
      </c>
      <c r="E36" s="13">
        <v>4</v>
      </c>
      <c r="F36" s="81">
        <v>0</v>
      </c>
      <c r="G36" s="11" t="s">
        <v>13</v>
      </c>
      <c r="H36" s="82" t="s">
        <v>173</v>
      </c>
    </row>
    <row r="37" spans="1:9" ht="74.25" customHeight="1" thickBot="1" x14ac:dyDescent="0.3">
      <c r="A37" s="17" t="s">
        <v>160</v>
      </c>
      <c r="B37" s="16" t="s">
        <v>158</v>
      </c>
      <c r="C37" s="15">
        <v>53.44</v>
      </c>
      <c r="D37" s="22" t="s">
        <v>177</v>
      </c>
      <c r="E37" s="13">
        <v>10</v>
      </c>
      <c r="F37" s="81">
        <v>0</v>
      </c>
      <c r="G37" s="11" t="s">
        <v>13</v>
      </c>
      <c r="H37" s="82" t="s">
        <v>178</v>
      </c>
    </row>
    <row r="38" spans="1:9" ht="60.75" thickBot="1" x14ac:dyDescent="0.3">
      <c r="A38" s="17" t="s">
        <v>156</v>
      </c>
      <c r="B38" s="16" t="s">
        <v>157</v>
      </c>
      <c r="C38" s="15">
        <v>20.149999999999999</v>
      </c>
      <c r="D38" s="22" t="s">
        <v>172</v>
      </c>
      <c r="E38" s="13">
        <v>6</v>
      </c>
      <c r="F38" s="81">
        <v>0</v>
      </c>
      <c r="G38" s="20" t="s">
        <v>13</v>
      </c>
      <c r="H38" s="82" t="s">
        <v>179</v>
      </c>
    </row>
    <row r="39" spans="1:9" ht="77.25" customHeight="1" thickBot="1" x14ac:dyDescent="0.3">
      <c r="A39" s="17" t="s">
        <v>155</v>
      </c>
      <c r="B39" s="16" t="s">
        <v>157</v>
      </c>
      <c r="C39" s="15">
        <v>33.43</v>
      </c>
      <c r="D39" s="22" t="s">
        <v>180</v>
      </c>
      <c r="E39" s="13">
        <v>6</v>
      </c>
      <c r="F39" s="81">
        <v>0</v>
      </c>
      <c r="G39" s="11" t="s">
        <v>13</v>
      </c>
      <c r="H39" s="82" t="s">
        <v>179</v>
      </c>
    </row>
    <row r="40" spans="1:9" s="63" customFormat="1" ht="67.5" customHeight="1" thickBot="1" x14ac:dyDescent="0.3">
      <c r="A40" s="17" t="s">
        <v>161</v>
      </c>
      <c r="B40" s="16" t="s">
        <v>162</v>
      </c>
      <c r="C40" s="15">
        <v>244.61</v>
      </c>
      <c r="D40" s="26" t="s">
        <v>185</v>
      </c>
      <c r="E40" s="94">
        <v>0</v>
      </c>
      <c r="F40" s="95">
        <v>26</v>
      </c>
      <c r="G40" s="26"/>
      <c r="H40" s="11" t="s">
        <v>187</v>
      </c>
    </row>
    <row r="41" spans="1:9" s="63" customFormat="1" ht="90.75" thickBot="1" x14ac:dyDescent="0.3">
      <c r="A41" s="17" t="s">
        <v>163</v>
      </c>
      <c r="B41" s="16" t="s">
        <v>164</v>
      </c>
      <c r="C41" s="15">
        <v>209.05</v>
      </c>
      <c r="D41" s="11" t="s">
        <v>186</v>
      </c>
      <c r="E41" s="96">
        <v>0</v>
      </c>
      <c r="F41" s="97">
        <v>15</v>
      </c>
      <c r="G41" s="11"/>
      <c r="H41" s="26" t="s">
        <v>165</v>
      </c>
    </row>
    <row r="42" spans="1:9" ht="15.75" thickBot="1" x14ac:dyDescent="0.3">
      <c r="A42" s="46"/>
      <c r="B42" s="45" t="s">
        <v>16</v>
      </c>
      <c r="C42" s="44">
        <f>SUM(C28:C41)</f>
        <v>701.72</v>
      </c>
      <c r="D42" s="43"/>
      <c r="E42" s="42"/>
      <c r="F42" s="41"/>
      <c r="G42" s="40"/>
      <c r="H42" s="24"/>
    </row>
    <row r="43" spans="1:9" ht="15.75" thickBot="1" x14ac:dyDescent="0.3">
      <c r="A43" s="144" t="s">
        <v>59</v>
      </c>
      <c r="B43" s="145"/>
      <c r="C43" s="145"/>
      <c r="D43" s="145"/>
      <c r="E43" s="145"/>
      <c r="F43" s="145"/>
      <c r="G43" s="145"/>
      <c r="H43" s="146"/>
    </row>
    <row r="44" spans="1:9" ht="60.75" thickBot="1" x14ac:dyDescent="0.3">
      <c r="A44" s="29" t="s">
        <v>60</v>
      </c>
      <c r="B44" s="39" t="s">
        <v>61</v>
      </c>
      <c r="C44" s="38">
        <v>62.41</v>
      </c>
      <c r="D44" s="37" t="s">
        <v>28</v>
      </c>
      <c r="E44" s="21">
        <v>0</v>
      </c>
      <c r="F44" s="21">
        <v>15</v>
      </c>
      <c r="G44" s="36" t="s">
        <v>62</v>
      </c>
      <c r="H44" s="20" t="s">
        <v>42</v>
      </c>
    </row>
    <row r="45" spans="1:9" ht="60" customHeight="1" thickBot="1" x14ac:dyDescent="0.3">
      <c r="A45" s="17" t="s">
        <v>63</v>
      </c>
      <c r="B45" s="16" t="s">
        <v>64</v>
      </c>
      <c r="C45" s="35">
        <v>78.099999999999994</v>
      </c>
      <c r="D45" s="133" t="s">
        <v>65</v>
      </c>
      <c r="E45" s="23">
        <v>12</v>
      </c>
      <c r="F45" s="21">
        <v>0</v>
      </c>
      <c r="G45" s="114" t="s">
        <v>13</v>
      </c>
      <c r="H45" s="114" t="s">
        <v>66</v>
      </c>
      <c r="I45" s="119"/>
    </row>
    <row r="46" spans="1:9" ht="55.5" customHeight="1" thickBot="1" x14ac:dyDescent="0.3">
      <c r="A46" s="17" t="s">
        <v>67</v>
      </c>
      <c r="B46" s="16" t="s">
        <v>68</v>
      </c>
      <c r="C46" s="15">
        <v>125.17</v>
      </c>
      <c r="D46" s="134"/>
      <c r="E46" s="21">
        <v>18</v>
      </c>
      <c r="F46" s="21">
        <v>5</v>
      </c>
      <c r="G46" s="115"/>
      <c r="H46" s="115"/>
      <c r="I46" s="120"/>
    </row>
    <row r="47" spans="1:9" ht="83.25" customHeight="1" thickBot="1" x14ac:dyDescent="0.3">
      <c r="A47" s="29" t="s">
        <v>69</v>
      </c>
      <c r="B47" s="28" t="s">
        <v>70</v>
      </c>
      <c r="C47" s="12">
        <v>143.51</v>
      </c>
      <c r="D47" s="135"/>
      <c r="E47" s="23">
        <v>25</v>
      </c>
      <c r="F47" s="21">
        <v>5</v>
      </c>
      <c r="G47" s="116"/>
      <c r="H47" s="116"/>
      <c r="I47" s="120"/>
    </row>
    <row r="48" spans="1:9" ht="21.75" customHeight="1" thickBot="1" x14ac:dyDescent="0.3">
      <c r="A48" s="17" t="s">
        <v>137</v>
      </c>
      <c r="B48" s="16" t="s">
        <v>79</v>
      </c>
      <c r="C48" s="12">
        <v>13.31</v>
      </c>
      <c r="D48" s="111" t="s">
        <v>138</v>
      </c>
      <c r="E48" s="121">
        <v>0</v>
      </c>
      <c r="F48" s="121">
        <v>26</v>
      </c>
      <c r="G48" s="114" t="s">
        <v>13</v>
      </c>
      <c r="H48" s="114" t="s">
        <v>73</v>
      </c>
      <c r="I48" s="76"/>
    </row>
    <row r="49" spans="1:10" ht="32.25" customHeight="1" thickBot="1" x14ac:dyDescent="0.3">
      <c r="A49" s="17" t="s">
        <v>71</v>
      </c>
      <c r="B49" s="16" t="s">
        <v>72</v>
      </c>
      <c r="C49" s="33">
        <v>43.88</v>
      </c>
      <c r="D49" s="112"/>
      <c r="E49" s="122"/>
      <c r="F49" s="122"/>
      <c r="G49" s="115"/>
      <c r="H49" s="115"/>
    </row>
    <row r="50" spans="1:10" ht="30.75" thickBot="1" x14ac:dyDescent="0.3">
      <c r="A50" s="17" t="s">
        <v>74</v>
      </c>
      <c r="B50" s="16" t="s">
        <v>75</v>
      </c>
      <c r="C50" s="75">
        <v>98.78</v>
      </c>
      <c r="D50" s="112"/>
      <c r="E50" s="122"/>
      <c r="F50" s="122"/>
      <c r="G50" s="115"/>
      <c r="H50" s="115"/>
      <c r="J50" s="34"/>
    </row>
    <row r="51" spans="1:10" ht="19.5" customHeight="1" thickBot="1" x14ac:dyDescent="0.3">
      <c r="A51" s="17" t="s">
        <v>76</v>
      </c>
      <c r="B51" s="16" t="s">
        <v>77</v>
      </c>
      <c r="C51" s="33">
        <v>127.45</v>
      </c>
      <c r="D51" s="112"/>
      <c r="E51" s="122"/>
      <c r="F51" s="122"/>
      <c r="G51" s="115"/>
      <c r="H51" s="115"/>
    </row>
    <row r="52" spans="1:10" ht="26.25" customHeight="1" thickBot="1" x14ac:dyDescent="0.3">
      <c r="A52" s="17" t="s">
        <v>78</v>
      </c>
      <c r="B52" s="16" t="s">
        <v>79</v>
      </c>
      <c r="C52" s="33">
        <v>229.21</v>
      </c>
      <c r="D52" s="113"/>
      <c r="E52" s="123"/>
      <c r="F52" s="123"/>
      <c r="G52" s="116"/>
      <c r="H52" s="116"/>
    </row>
    <row r="53" spans="1:10" ht="57" customHeight="1" thickBot="1" x14ac:dyDescent="0.3">
      <c r="A53" s="17" t="s">
        <v>80</v>
      </c>
      <c r="B53" s="16" t="s">
        <v>81</v>
      </c>
      <c r="C53" s="15">
        <v>121.43</v>
      </c>
      <c r="D53" s="111" t="s">
        <v>82</v>
      </c>
      <c r="E53" s="21">
        <v>25</v>
      </c>
      <c r="F53" s="21">
        <v>4</v>
      </c>
      <c r="G53" s="114" t="s">
        <v>13</v>
      </c>
      <c r="H53" s="111" t="s">
        <v>83</v>
      </c>
      <c r="I53" s="32"/>
    </row>
    <row r="54" spans="1:10" ht="25.15" customHeight="1" thickBot="1" x14ac:dyDescent="0.3">
      <c r="A54" s="31" t="s">
        <v>84</v>
      </c>
      <c r="B54" s="30" t="s">
        <v>85</v>
      </c>
      <c r="C54" s="74">
        <v>43.71</v>
      </c>
      <c r="D54" s="112"/>
      <c r="E54" s="23">
        <v>7</v>
      </c>
      <c r="F54" s="21">
        <v>0</v>
      </c>
      <c r="G54" s="115"/>
      <c r="H54" s="112"/>
      <c r="I54" s="119"/>
    </row>
    <row r="55" spans="1:10" ht="36.6" customHeight="1" thickBot="1" x14ac:dyDescent="0.3">
      <c r="A55" s="29" t="s">
        <v>86</v>
      </c>
      <c r="B55" s="28" t="s">
        <v>87</v>
      </c>
      <c r="C55" s="12">
        <v>21.02</v>
      </c>
      <c r="D55" s="112"/>
      <c r="E55" s="21">
        <v>5</v>
      </c>
      <c r="F55" s="21">
        <v>0</v>
      </c>
      <c r="G55" s="115"/>
      <c r="H55" s="112"/>
      <c r="I55" s="119"/>
    </row>
    <row r="56" spans="1:10" ht="96.75" customHeight="1" thickBot="1" x14ac:dyDescent="0.3">
      <c r="A56" s="29" t="s">
        <v>88</v>
      </c>
      <c r="B56" s="28" t="s">
        <v>89</v>
      </c>
      <c r="C56" s="12">
        <v>79.52</v>
      </c>
      <c r="D56" s="113"/>
      <c r="E56" s="23">
        <v>12</v>
      </c>
      <c r="F56" s="21">
        <v>0</v>
      </c>
      <c r="G56" s="116"/>
      <c r="H56" s="113"/>
      <c r="I56" s="119"/>
    </row>
    <row r="57" spans="1:10" ht="60.75" thickBot="1" x14ac:dyDescent="0.3">
      <c r="A57" s="17" t="s">
        <v>90</v>
      </c>
      <c r="B57" s="16" t="s">
        <v>91</v>
      </c>
      <c r="C57" s="15">
        <v>28.07</v>
      </c>
      <c r="D57" s="22" t="s">
        <v>92</v>
      </c>
      <c r="E57" s="23">
        <v>3</v>
      </c>
      <c r="F57" s="21">
        <v>0</v>
      </c>
      <c r="G57" s="20" t="s">
        <v>13</v>
      </c>
      <c r="H57" s="27" t="s">
        <v>93</v>
      </c>
    </row>
    <row r="58" spans="1:10" ht="63.6" customHeight="1" thickBot="1" x14ac:dyDescent="0.3">
      <c r="A58" s="17" t="s">
        <v>94</v>
      </c>
      <c r="B58" s="16" t="s">
        <v>95</v>
      </c>
      <c r="C58" s="15">
        <v>27.44</v>
      </c>
      <c r="D58" s="22" t="s">
        <v>96</v>
      </c>
      <c r="E58" s="13">
        <v>2</v>
      </c>
      <c r="F58" s="12">
        <v>4</v>
      </c>
      <c r="G58" s="26" t="s">
        <v>13</v>
      </c>
      <c r="H58" s="11" t="s">
        <v>97</v>
      </c>
    </row>
    <row r="59" spans="1:10" ht="63" customHeight="1" thickBot="1" x14ac:dyDescent="0.3">
      <c r="A59" s="17" t="s">
        <v>98</v>
      </c>
      <c r="B59" s="16" t="s">
        <v>95</v>
      </c>
      <c r="C59" s="15">
        <v>27.44</v>
      </c>
      <c r="D59" s="22" t="s">
        <v>96</v>
      </c>
      <c r="E59" s="13">
        <v>2</v>
      </c>
      <c r="F59" s="12">
        <v>4</v>
      </c>
      <c r="G59" s="11" t="s">
        <v>13</v>
      </c>
      <c r="H59" s="11" t="s">
        <v>97</v>
      </c>
    </row>
    <row r="60" spans="1:10" ht="62.45" customHeight="1" thickBot="1" x14ac:dyDescent="0.3">
      <c r="A60" s="17" t="s">
        <v>99</v>
      </c>
      <c r="B60" s="16" t="s">
        <v>95</v>
      </c>
      <c r="C60" s="15">
        <v>27.44</v>
      </c>
      <c r="D60" s="22" t="s">
        <v>96</v>
      </c>
      <c r="E60" s="13">
        <v>2</v>
      </c>
      <c r="F60" s="12">
        <v>4</v>
      </c>
      <c r="G60" s="25" t="s">
        <v>13</v>
      </c>
      <c r="H60" s="11" t="s">
        <v>97</v>
      </c>
    </row>
    <row r="61" spans="1:10" ht="60" customHeight="1" thickBot="1" x14ac:dyDescent="0.3">
      <c r="A61" s="17" t="s">
        <v>100</v>
      </c>
      <c r="B61" s="16" t="s">
        <v>101</v>
      </c>
      <c r="C61" s="15">
        <v>55.88</v>
      </c>
      <c r="D61" s="22" t="s">
        <v>102</v>
      </c>
      <c r="E61" s="23">
        <v>0</v>
      </c>
      <c r="F61" s="21">
        <v>30</v>
      </c>
      <c r="G61" s="20" t="s">
        <v>13</v>
      </c>
      <c r="H61" s="24" t="s">
        <v>103</v>
      </c>
    </row>
    <row r="62" spans="1:10" ht="60.75" thickBot="1" x14ac:dyDescent="0.3">
      <c r="A62" s="17" t="s">
        <v>104</v>
      </c>
      <c r="B62" s="16" t="s">
        <v>105</v>
      </c>
      <c r="C62" s="15">
        <v>20.14</v>
      </c>
      <c r="D62" s="22" t="s">
        <v>106</v>
      </c>
      <c r="E62" s="23">
        <v>0</v>
      </c>
      <c r="F62" s="21">
        <v>15</v>
      </c>
      <c r="G62" s="20" t="s">
        <v>13</v>
      </c>
      <c r="H62" s="24" t="s">
        <v>107</v>
      </c>
    </row>
    <row r="63" spans="1:10" ht="90.75" thickBot="1" x14ac:dyDescent="0.3">
      <c r="A63" s="17" t="s">
        <v>108</v>
      </c>
      <c r="B63" s="16" t="s">
        <v>109</v>
      </c>
      <c r="C63" s="15">
        <v>61.35</v>
      </c>
      <c r="D63" s="22" t="s">
        <v>110</v>
      </c>
      <c r="E63" s="23">
        <v>13</v>
      </c>
      <c r="F63" s="21">
        <v>0</v>
      </c>
      <c r="G63" s="20" t="s">
        <v>13</v>
      </c>
      <c r="H63" s="20" t="s">
        <v>111</v>
      </c>
      <c r="I63" t="s">
        <v>175</v>
      </c>
    </row>
    <row r="64" spans="1:10" ht="90.75" thickBot="1" x14ac:dyDescent="0.3">
      <c r="A64" s="17" t="s">
        <v>112</v>
      </c>
      <c r="B64" s="16" t="s">
        <v>113</v>
      </c>
      <c r="C64" s="15">
        <v>34.44</v>
      </c>
      <c r="D64" s="22" t="s">
        <v>110</v>
      </c>
      <c r="E64" s="21">
        <v>8</v>
      </c>
      <c r="F64" s="21">
        <v>0</v>
      </c>
      <c r="G64" s="20" t="s">
        <v>13</v>
      </c>
      <c r="H64" s="20" t="s">
        <v>111</v>
      </c>
      <c r="I64" t="s">
        <v>175</v>
      </c>
    </row>
    <row r="65" spans="1:9" ht="42" customHeight="1" thickBot="1" x14ac:dyDescent="0.3">
      <c r="A65" s="17" t="s">
        <v>114</v>
      </c>
      <c r="B65" s="19" t="s">
        <v>115</v>
      </c>
      <c r="C65" s="73">
        <v>76.099999999999994</v>
      </c>
      <c r="D65" s="111" t="s">
        <v>116</v>
      </c>
      <c r="E65" s="117">
        <v>14</v>
      </c>
      <c r="F65" s="117">
        <v>0</v>
      </c>
      <c r="G65" s="114" t="s">
        <v>13</v>
      </c>
      <c r="H65" s="114" t="s">
        <v>111</v>
      </c>
      <c r="I65" t="s">
        <v>175</v>
      </c>
    </row>
    <row r="66" spans="1:9" ht="53.25" customHeight="1" thickBot="1" x14ac:dyDescent="0.3">
      <c r="A66" s="17" t="s">
        <v>117</v>
      </c>
      <c r="B66" s="19" t="s">
        <v>118</v>
      </c>
      <c r="C66" s="18">
        <v>19.43</v>
      </c>
      <c r="D66" s="113"/>
      <c r="E66" s="118"/>
      <c r="F66" s="118"/>
      <c r="G66" s="116"/>
      <c r="H66" s="116"/>
      <c r="I66" t="s">
        <v>175</v>
      </c>
    </row>
    <row r="67" spans="1:9" ht="75.75" thickBot="1" x14ac:dyDescent="0.3">
      <c r="A67" s="17" t="s">
        <v>119</v>
      </c>
      <c r="B67" s="16" t="s">
        <v>120</v>
      </c>
      <c r="C67" s="15">
        <v>16.63</v>
      </c>
      <c r="D67" s="14" t="s">
        <v>121</v>
      </c>
      <c r="E67" s="13">
        <v>1</v>
      </c>
      <c r="F67" s="12">
        <v>3</v>
      </c>
      <c r="G67" s="11" t="s">
        <v>13</v>
      </c>
      <c r="H67" s="11" t="s">
        <v>122</v>
      </c>
      <c r="I67" t="s">
        <v>175</v>
      </c>
    </row>
    <row r="68" spans="1:9" ht="15.75" thickBot="1" x14ac:dyDescent="0.3">
      <c r="A68" s="10"/>
      <c r="B68" s="9" t="s">
        <v>16</v>
      </c>
      <c r="C68" s="8">
        <f>SUM(C44:C67)</f>
        <v>1581.8600000000004</v>
      </c>
      <c r="D68" s="4"/>
      <c r="E68" s="7"/>
      <c r="F68" s="7"/>
    </row>
    <row r="69" spans="1:9" x14ac:dyDescent="0.25">
      <c r="B69" s="4" t="s">
        <v>123</v>
      </c>
      <c r="C69" s="6">
        <f>C10+C26+C42+C68</f>
        <v>3172.8900000000003</v>
      </c>
    </row>
    <row r="71" spans="1:9" ht="84.75" customHeight="1" x14ac:dyDescent="0.25">
      <c r="A71" s="109" t="s">
        <v>124</v>
      </c>
      <c r="B71" s="110"/>
      <c r="C71" s="110"/>
      <c r="D71" s="110"/>
      <c r="E71" s="110"/>
      <c r="F71" s="110"/>
      <c r="G71" s="110"/>
      <c r="H71" s="110"/>
    </row>
  </sheetData>
  <mergeCells count="32">
    <mergeCell ref="H48:H52"/>
    <mergeCell ref="A4:H4"/>
    <mergeCell ref="A11:H11"/>
    <mergeCell ref="A27:H27"/>
    <mergeCell ref="D45:D47"/>
    <mergeCell ref="G45:G47"/>
    <mergeCell ref="H45:H47"/>
    <mergeCell ref="D6:D9"/>
    <mergeCell ref="G6:G9"/>
    <mergeCell ref="H6:H9"/>
    <mergeCell ref="D12:D13"/>
    <mergeCell ref="E12:E13"/>
    <mergeCell ref="F12:F13"/>
    <mergeCell ref="G12:G13"/>
    <mergeCell ref="H12:H13"/>
    <mergeCell ref="A43:H43"/>
    <mergeCell ref="J24:J25"/>
    <mergeCell ref="A71:H71"/>
    <mergeCell ref="D53:D56"/>
    <mergeCell ref="G53:G56"/>
    <mergeCell ref="H53:H56"/>
    <mergeCell ref="D65:D66"/>
    <mergeCell ref="E65:E66"/>
    <mergeCell ref="F65:F66"/>
    <mergeCell ref="G65:G66"/>
    <mergeCell ref="H65:H66"/>
    <mergeCell ref="I54:I56"/>
    <mergeCell ref="I45:I47"/>
    <mergeCell ref="D48:D52"/>
    <mergeCell ref="E48:E52"/>
    <mergeCell ref="F48:F52"/>
    <mergeCell ref="G48:G52"/>
  </mergeCells>
  <phoneticPr fontId="7" type="noConversion"/>
  <pageMargins left="0.70866141732283472" right="0.70866141732283472" top="0.74803149606299213" bottom="0.74803149606299213" header="0.31496062992125984" footer="0.31496062992125984"/>
  <pageSetup paperSize="8" scale="88" fitToHeight="0" orientation="landscape" r:id="rId1"/>
  <headerFooter>
    <oddFooter>&amp;CStrona &amp;P</oddFooter>
  </headerFooter>
  <rowBreaks count="3" manualBreakCount="3">
    <brk id="26" max="16383" man="1"/>
    <brk id="42" max="16383" man="1"/>
    <brk id="5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0EB9DE44021B4EA97DA90ED6474DB3" ma:contentTypeVersion="3" ma:contentTypeDescription="Utwórz nowy dokument." ma:contentTypeScope="" ma:versionID="a2c4c552d001447d3b3d586ddccd19e4">
  <xsd:schema xmlns:xsd="http://www.w3.org/2001/XMLSchema" xmlns:xs="http://www.w3.org/2001/XMLSchema" xmlns:p="http://schemas.microsoft.com/office/2006/metadata/properties" xmlns:ns2="bf1ddea1-73de-4b67-b6e8-9adeb349143f" targetNamespace="http://schemas.microsoft.com/office/2006/metadata/properties" ma:root="true" ma:fieldsID="6240a2af3e95cf5f09aca2ddc0a4addd" ns2:_="">
    <xsd:import namespace="bf1ddea1-73de-4b67-b6e8-9adeb34914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ddea1-73de-4b67-b6e8-9adeb3491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C41B15-A8A5-4AF5-AE0B-3AFE82212A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4CFFC4-FF81-452F-8014-65D119759990}">
  <ds:schemaRefs>
    <ds:schemaRef ds:uri="http://schemas.microsoft.com/office/infopath/2007/PartnerControls"/>
    <ds:schemaRef ds:uri="http://purl.org/dc/terms/"/>
    <ds:schemaRef ds:uri="bf1ddea1-73de-4b67-b6e8-9adeb349143f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256EFC-D65E-4FFB-B982-0DB661F32C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1ddea1-73de-4b67-b6e8-9adeb3491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funkcje</vt:lpstr>
      <vt:lpstr>funkcje!Obszar_wydruku</vt:lpstr>
      <vt:lpstr>funkcje!Tytuły_wydruku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Paulina Magdzicka</dc:creator>
  <cp:keywords/>
  <dc:description/>
  <cp:lastModifiedBy>Jarosław Zieliński</cp:lastModifiedBy>
  <cp:revision/>
  <cp:lastPrinted>2021-02-10T13:05:18Z</cp:lastPrinted>
  <dcterms:created xsi:type="dcterms:W3CDTF">2019-07-02T08:55:51Z</dcterms:created>
  <dcterms:modified xsi:type="dcterms:W3CDTF">2021-03-23T15:14:18Z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0x010100450EB9DE44021B4EA97DA90ED6474DB3</vt:lpwstr>
  </property>
</Properties>
</file>